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17"/>
  <workbookPr codeName="ThisWorkbook"/>
  <xr:revisionPtr revIDLastSave="67" documentId="11_5981768572070993AB97B5B0687FAC9AAC5B4D22" xr6:coauthVersionLast="40" xr6:coauthVersionMax="40" xr10:uidLastSave="{807D8BB2-9852-444F-B68D-165C24974089}"/>
  <bookViews>
    <workbookView xWindow="0" yWindow="0" windowWidth="20490" windowHeight="7515" xr2:uid="{00000000-000D-0000-FFFF-FFFF00000000}"/>
  </bookViews>
  <sheets>
    <sheet name="Balance Sheet" sheetId="1" r:id="rId1"/>
  </sheets>
  <definedNames>
    <definedName name="_xlnm.Print_Titles" localSheetId="0">'Balance Sheet'!#REF!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33" i="1"/>
  <c r="D35" i="1"/>
  <c r="D17" i="1"/>
  <c r="C35" i="1"/>
  <c r="C33" i="1"/>
  <c r="C28" i="1"/>
  <c r="C19" i="1"/>
  <c r="C17" i="1"/>
  <c r="D10" i="1"/>
  <c r="D19" i="1"/>
  <c r="C10" i="1"/>
</calcChain>
</file>

<file path=xl/sharedStrings.xml><?xml version="1.0" encoding="utf-8"?>
<sst xmlns="http://schemas.openxmlformats.org/spreadsheetml/2006/main" count="27" uniqueCount="25">
  <si>
    <r>
      <t xml:space="preserve">OTMS </t>
    </r>
    <r>
      <rPr>
        <b/>
        <sz val="28"/>
        <color theme="1"/>
        <rFont val="Calibri"/>
        <family val="2"/>
        <scheme val="major"/>
      </rPr>
      <t>Balance</t>
    </r>
    <r>
      <rPr>
        <b/>
        <sz val="28"/>
        <color theme="4"/>
        <rFont val="Calibri"/>
        <family val="2"/>
        <scheme val="major"/>
      </rPr>
      <t xml:space="preserve"> </t>
    </r>
    <r>
      <rPr>
        <b/>
        <sz val="28"/>
        <color theme="1" tint="0.14999847407452621"/>
        <rFont val="Calibri"/>
        <family val="2"/>
        <scheme val="major"/>
      </rPr>
      <t>Sheet, 11/29/18</t>
    </r>
  </si>
  <si>
    <t>Current Assets</t>
  </si>
  <si>
    <t>Cash</t>
  </si>
  <si>
    <t>Investments</t>
  </si>
  <si>
    <t>Inventories</t>
  </si>
  <si>
    <t>Accounts receivable</t>
  </si>
  <si>
    <t>Pre-paid expenses</t>
  </si>
  <si>
    <t>Other</t>
  </si>
  <si>
    <t>Fixed Assets</t>
  </si>
  <si>
    <t>Property and equipment</t>
  </si>
  <si>
    <t>Leasehold improvements</t>
  </si>
  <si>
    <t>Equity and other investments</t>
  </si>
  <si>
    <t>Less accumulated depreciation (Negative Value)</t>
  </si>
  <si>
    <t>Total Assets</t>
  </si>
  <si>
    <t>Current Liabilities</t>
  </si>
  <si>
    <t>Accounts payable</t>
  </si>
  <si>
    <t>Accrued wages</t>
  </si>
  <si>
    <t>Accrued compensation</t>
  </si>
  <si>
    <t>Income taxes payable</t>
  </si>
  <si>
    <t>Unearned revenue</t>
  </si>
  <si>
    <t>Total</t>
  </si>
  <si>
    <t>Owner Equity</t>
  </si>
  <si>
    <t>Investment capital</t>
  </si>
  <si>
    <t>Accumulated retained earnings</t>
  </si>
  <si>
    <t>Total Liabilities &amp; Stockholder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</si>
</sst>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0_);\-0_)"/>
  </numFmts>
  <fonts count="12">
    <font>
      <sz val="10"/>
      <color theme="1" tint="0.14996795556505021"/>
      <name val="Calibri"/>
      <family val="2"/>
      <scheme val="minor"/>
    </font>
    <font>
      <sz val="11"/>
      <color theme="1" tint="0.14975432599871821"/>
      <name val="Calibri"/>
      <family val="2"/>
      <scheme val="major"/>
    </font>
    <font>
      <sz val="12"/>
      <color theme="3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11"/>
      <color theme="1" tint="0.14990691854609822"/>
      <name val="Calibri"/>
      <family val="2"/>
      <scheme val="major"/>
    </font>
    <font>
      <b/>
      <sz val="28"/>
      <color theme="4"/>
      <name val="Calibri"/>
      <family val="2"/>
      <scheme val="major"/>
    </font>
    <font>
      <sz val="10"/>
      <color theme="1" tint="0.14999847407452621"/>
      <name val="Calibri"/>
      <family val="2"/>
      <scheme val="minor"/>
    </font>
    <font>
      <b/>
      <sz val="28"/>
      <color theme="1" tint="0.14999847407452621"/>
      <name val="Calibri"/>
      <family val="2"/>
      <scheme val="major"/>
    </font>
    <font>
      <b/>
      <sz val="28"/>
      <color theme="1"/>
      <name val="Calibri"/>
      <family val="2"/>
      <scheme val="major"/>
    </font>
    <font>
      <b/>
      <sz val="10"/>
      <color theme="1" tint="0.14996795556505021"/>
      <name val="Calibri"/>
      <family val="2"/>
      <scheme val="minor"/>
    </font>
    <font>
      <b/>
      <sz val="11"/>
      <color theme="1" tint="0.14975432599871821"/>
      <name val="Calibri"/>
      <family val="2"/>
      <scheme val="major"/>
    </font>
    <font>
      <b/>
      <sz val="10"/>
      <color theme="1" tint="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</fills>
  <borders count="6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4" tint="0.39994506668294322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otted">
        <color theme="0" tint="-0.34998626667073579"/>
      </right>
      <top/>
      <bottom style="medium">
        <color theme="4" tint="0.39994506668294322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>
      <alignment horizontal="right" vertical="center" wrapText="1" indent="1"/>
    </xf>
    <xf numFmtId="164" fontId="6" fillId="2" borderId="2" applyFont="0" applyAlignment="0">
      <alignment vertical="center"/>
    </xf>
  </cellStyleXfs>
  <cellXfs count="26">
    <xf numFmtId="0" fontId="0" fillId="0" borderId="0" xfId="0">
      <alignment vertical="center"/>
    </xf>
    <xf numFmtId="0" fontId="5" fillId="0" borderId="3" xfId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2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44" fontId="0" fillId="0" borderId="3" xfId="0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0" applyNumberFormat="1" applyFont="1" applyFill="1" applyBorder="1" applyAlignment="1" applyProtection="1">
      <alignment vertical="center"/>
      <protection locked="0"/>
    </xf>
    <xf numFmtId="38" fontId="0" fillId="3" borderId="0" xfId="0" applyNumberFormat="1" applyFont="1" applyFill="1" applyBorder="1" applyAlignment="1">
      <alignment vertical="center"/>
    </xf>
    <xf numFmtId="44" fontId="0" fillId="3" borderId="0" xfId="0" applyNumberFormat="1" applyFont="1" applyFill="1" applyBorder="1" applyAlignment="1">
      <alignment vertical="center"/>
    </xf>
    <xf numFmtId="38" fontId="0" fillId="3" borderId="5" xfId="0" applyNumberFormat="1" applyFont="1" applyFill="1" applyBorder="1" applyAlignment="1">
      <alignment vertical="center"/>
    </xf>
    <xf numFmtId="44" fontId="0" fillId="3" borderId="5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6" borderId="0" xfId="0" applyFont="1" applyFill="1" applyBorder="1" applyAlignment="1">
      <alignment horizontal="left" vertical="center" indent="1"/>
    </xf>
    <xf numFmtId="38" fontId="0" fillId="6" borderId="0" xfId="0" applyNumberFormat="1" applyFont="1" applyFill="1" applyBorder="1" applyAlignment="1">
      <alignment vertical="center"/>
    </xf>
    <xf numFmtId="44" fontId="0" fillId="6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10" fillId="4" borderId="4" xfId="6" applyFont="1" applyFill="1" applyBorder="1" applyAlignment="1">
      <alignment horizontal="left" vertical="center"/>
    </xf>
    <xf numFmtId="38" fontId="11" fillId="4" borderId="2" xfId="6" applyNumberFormat="1" applyFont="1" applyFill="1" applyAlignment="1">
      <alignment vertical="center"/>
    </xf>
    <xf numFmtId="44" fontId="11" fillId="4" borderId="2" xfId="6" applyNumberFormat="1" applyFont="1" applyFill="1" applyAlignment="1">
      <alignment vertical="center"/>
    </xf>
    <xf numFmtId="164" fontId="10" fillId="5" borderId="4" xfId="6" applyFont="1" applyFill="1" applyBorder="1" applyAlignment="1">
      <alignment horizontal="left" vertical="center"/>
    </xf>
    <xf numFmtId="38" fontId="11" fillId="5" borderId="2" xfId="6" applyNumberFormat="1" applyFont="1" applyFill="1" applyAlignment="1">
      <alignment vertical="center"/>
    </xf>
    <xf numFmtId="44" fontId="9" fillId="5" borderId="0" xfId="0" applyNumberFormat="1" applyFont="1" applyFill="1">
      <alignment vertical="center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s" xfId="5" xr:uid="{00000000-0005-0000-0000-000003000000}"/>
    <cellStyle name="Normal" xfId="0" builtinId="0" customBuiltin="1"/>
    <cellStyle name="Title" xfId="1" builtinId="15" customBuiltin="1"/>
    <cellStyle name="Totals" xfId="6" xr:uid="{00000000-0005-0000-0000-000006000000}"/>
  </cellStyles>
  <dxfs count="46">
    <dxf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8CBAD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6" formatCode="#,##0_);[Red]\(#,##0\)"/>
      <fill>
        <patternFill patternType="solid">
          <fgColor indexed="64"/>
          <bgColor rgb="FFF8CBAD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fill>
        <patternFill patternType="solid">
          <fgColor indexed="64"/>
          <bgColor rgb="FFF8CBAD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8CBAD"/>
        </patternFill>
      </fill>
      <alignment horizontal="general" vertical="center" textRotation="0" wrapText="0" relativeIndent="0" justifyLastLine="0" shrinkToFit="0" readingOrder="0"/>
    </dxf>
    <dxf>
      <numFmt numFmtId="6" formatCode="#,##0_);[Red]\(#,##0\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scheme val="minor"/>
      </font>
      <numFmt numFmtId="6" formatCode="#,##0_);[Red]\(#,##0\)"/>
      <fill>
        <patternFill patternType="solid">
          <fgColor indexed="64"/>
          <bgColor rgb="FFF8CBAD"/>
        </patternFill>
      </fill>
      <alignment horizontal="general" vertical="center" textRotation="0" wrapText="0" relativeIndent="0" justifyLastLine="0" shrinkToFit="0" readingOrder="0"/>
    </dxf>
    <dxf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scheme val="minor"/>
      </font>
      <fill>
        <patternFill patternType="solid">
          <fgColor indexed="64"/>
          <bgColor rgb="FFF8CBAD"/>
        </patternFill>
      </fill>
      <alignment horizontal="left" vertical="center" textRotation="0" wrapText="0" relative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A9D08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6" formatCode="#,##0_);[Red]\(#,##0\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6" formatCode="#,##0_);[Red]\(#,##0\)"/>
      <fill>
        <patternFill patternType="solid">
          <fgColor indexed="64"/>
          <bgColor rgb="FFA9D08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fill>
        <patternFill patternType="none">
          <fgColor indexed="64"/>
          <bgColor rgb="FFA9D08E"/>
        </patternFill>
      </fill>
      <alignment horizontal="left" vertical="center" textRotation="0" wrapText="0" indent="1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A9D08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numFmt numFmtId="6" formatCode="#,##0_);[Red]\(#,##0\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numFmt numFmtId="6" formatCode="#,##0_);[Red]\(#,##0\)"/>
      <fill>
        <patternFill patternType="solid">
          <fgColor indexed="64"/>
          <bgColor rgb="FFA9D08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color theme="6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ill>
        <patternFill patternType="none">
          <fgColor indexed="64"/>
          <bgColor auto="1"/>
        </patternFill>
      </fill>
    </dxf>
    <dxf>
      <font>
        <color theme="1" tint="0.14996795556505021"/>
      </font>
      <fill>
        <patternFill>
          <bgColor theme="4" tint="0.79998168889431442"/>
        </patternFill>
      </fill>
      <border>
        <top style="thin">
          <color theme="4"/>
        </top>
        <bottom style="medium">
          <color theme="4" tint="0.39994506668294322"/>
        </bottom>
      </border>
    </dxf>
    <dxf>
      <font>
        <color theme="1" tint="0.499984740745262"/>
      </font>
      <border>
        <left/>
        <right style="dotted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1" defaultTableStyle="Balance Sheet" defaultPivotStyle="PivotStyleLight16">
    <tableStyle name="Balance Sheet" pivot="0" count="3" xr9:uid="{00000000-0011-0000-FFFF-FFFF00000000}">
      <tableStyleElement type="wholeTable" dxfId="45"/>
      <tableStyleElement type="totalRow" dxfId="44"/>
      <tableStyleElement type="firstColumn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urrentAssets" displayName="CurrentAssets" ref="B4:D10" headerRowCount="0" totalsRowCount="1" headerRowDxfId="39" dataDxfId="38" totalsRowDxfId="37">
  <tableColumns count="3">
    <tableColumn id="1" xr3:uid="{00000000-0010-0000-0000-000001000000}" name="Item" headerRowDxfId="35" dataDxfId="34" totalsRowDxfId="36"/>
    <tableColumn id="2" xr3:uid="{00000000-0010-0000-0000-000002000000}" name="Previous Year" totalsRowFunction="sum" dataDxfId="32" totalsRowDxfId="33"/>
    <tableColumn id="3" xr3:uid="{00000000-0010-0000-0000-000003000000}" name="Current Year" totalsRowFunction="sum" dataDxfId="30" totalsRowDxfId="31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="Current Assets" altTextSummary="List of current assests and amounts for each fiscal yea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FixedAssets" displayName="FixedAssets" ref="B13:D17" headerRowCount="0" totalsRowCount="1" headerRowDxfId="29" dataDxfId="28" totalsRowDxfId="27">
  <tableColumns count="3">
    <tableColumn id="1" xr3:uid="{00000000-0010-0000-0100-000001000000}" name="Item" headerRowDxfId="25" dataDxfId="24" totalsRowDxfId="26"/>
    <tableColumn id="2" xr3:uid="{00000000-0010-0000-0100-000002000000}" name="Previous Year" totalsRowFunction="sum" dataDxfId="22" totalsRowDxfId="23"/>
    <tableColumn id="3" xr3:uid="{00000000-0010-0000-0100-000003000000}" name="Current Year" totalsRowFunction="sum" dataDxfId="20" totalsRowDxfId="21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="Fixed Assets" altTextSummary="List of fixed assests and amounts for each fiscal year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CurrentLiabilities" displayName="CurrentLiabilities" ref="B22:D28" headerRowCount="0" totalsRowCount="1" headerRowDxfId="19" dataDxfId="18" totalsRowDxfId="17">
  <tableColumns count="3">
    <tableColumn id="1" xr3:uid="{00000000-0010-0000-0200-000001000000}" name="Item" totalsRowLabel="Total" headerRowDxfId="15" dataDxfId="14" totalsRowDxfId="16"/>
    <tableColumn id="2" xr3:uid="{00000000-0010-0000-0200-000002000000}" name="Previous Year" totalsRowFunction="sum" dataDxfId="12" totalsRowDxfId="13"/>
    <tableColumn id="3" xr3:uid="{00000000-0010-0000-0200-000003000000}" name="Current Year" totalsRowFunction="sum" dataDxfId="10" totalsRowDxfId="11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="Current Liabilities " altTextSummary="List of current liabilities and amounts for each fiscal ye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OwnerEquity" displayName="OwnerEquity" ref="B31:D33" headerRowCount="0" totalsRowCount="1" headerRowDxfId="9" dataDxfId="8" totalsRowDxfId="7">
  <tableColumns count="3">
    <tableColumn id="1" xr3:uid="{00000000-0010-0000-0300-000001000000}" name="Item" totalsRowLabel="Total" headerRowDxfId="5" dataDxfId="4" totalsRowDxfId="6"/>
    <tableColumn id="2" xr3:uid="{00000000-0010-0000-0300-000002000000}" name="Previous Year" totalsRowFunction="sum" dataDxfId="2" totalsRowDxfId="3"/>
    <tableColumn id="3" xr3:uid="{00000000-0010-0000-0300-000003000000}" name="Current Year" totalsRowFunction="sum" dataDxfId="0" totalsRowDxfId="1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="Owner Equity" altTextSummary="Owner's calculated investment capital and accumulated retained earnings for fiscal years. 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13F55"/>
      </a:dk2>
      <a:lt2>
        <a:srgbClr val="F2F2F2"/>
      </a:lt2>
      <a:accent1>
        <a:srgbClr val="308DA2"/>
      </a:accent1>
      <a:accent2>
        <a:srgbClr val="EB7A20"/>
      </a:accent2>
      <a:accent3>
        <a:srgbClr val="23A823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9D4CA4"/>
      </a:folHlink>
    </a:clrScheme>
    <a:fontScheme name="Balance Sheet with Ratio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autoPageBreaks="0" fitToPage="1"/>
  </sheetPr>
  <dimension ref="B1:F35"/>
  <sheetViews>
    <sheetView showGridLines="0" tabSelected="1" topLeftCell="A25" workbookViewId="0" xr3:uid="{AEA406A1-0E4B-5B11-9CD5-51D6E497D94C}">
      <selection activeCell="D35" sqref="D35"/>
    </sheetView>
  </sheetViews>
  <sheetFormatPr defaultRowHeight="17.25" customHeight="1"/>
  <cols>
    <col min="1" max="1" width="2.28515625" style="3" customWidth="1"/>
    <col min="2" max="2" width="83.42578125" style="3" customWidth="1"/>
    <col min="3" max="3" width="0.140625" style="3" customWidth="1"/>
    <col min="4" max="4" width="12.5703125" style="8" customWidth="1"/>
    <col min="5" max="16384" width="9.140625" style="3"/>
  </cols>
  <sheetData>
    <row r="1" spans="2:4" ht="42" customHeight="1" thickBot="1">
      <c r="B1" s="1" t="s">
        <v>0</v>
      </c>
      <c r="C1" s="2"/>
      <c r="D1" s="7"/>
    </row>
    <row r="2" spans="2:4" ht="17.25" customHeight="1" thickTop="1"/>
    <row r="3" spans="2:4" ht="17.25" customHeight="1" thickTop="1">
      <c r="B3" s="4" t="s">
        <v>1</v>
      </c>
    </row>
    <row r="4" spans="2:4" ht="17.25" customHeight="1">
      <c r="B4" s="5" t="s">
        <v>2</v>
      </c>
      <c r="C4" s="6">
        <v>600</v>
      </c>
      <c r="D4" s="9">
        <v>2018</v>
      </c>
    </row>
    <row r="5" spans="2:4" ht="17.25" customHeight="1">
      <c r="B5" s="5" t="s">
        <v>3</v>
      </c>
      <c r="C5" s="6"/>
      <c r="D5" s="9">
        <v>0</v>
      </c>
    </row>
    <row r="6" spans="2:4" ht="17.25" customHeight="1">
      <c r="B6" s="5" t="s">
        <v>4</v>
      </c>
      <c r="C6" s="6"/>
      <c r="D6" s="9">
        <v>0</v>
      </c>
    </row>
    <row r="7" spans="2:4" ht="17.25" customHeight="1">
      <c r="B7" s="5" t="s">
        <v>5</v>
      </c>
      <c r="C7" s="6"/>
      <c r="D7" s="9">
        <v>13476</v>
      </c>
    </row>
    <row r="8" spans="2:4" ht="17.25" customHeight="1">
      <c r="B8" s="5" t="s">
        <v>6</v>
      </c>
      <c r="C8" s="6"/>
      <c r="D8" s="9">
        <v>0</v>
      </c>
    </row>
    <row r="9" spans="2:4" ht="17.25" customHeight="1">
      <c r="B9" s="5" t="s">
        <v>7</v>
      </c>
      <c r="C9" s="6"/>
      <c r="D9" s="9">
        <v>0</v>
      </c>
    </row>
    <row r="10" spans="2:4" ht="17.25" customHeight="1">
      <c r="B10" s="5"/>
      <c r="C10" s="12">
        <f>SUBTOTAL(109,CurrentAssets[Previous Year])</f>
        <v>600</v>
      </c>
      <c r="D10" s="13">
        <f>SUBTOTAL(109,CurrentAssets[Current Year])</f>
        <v>15494</v>
      </c>
    </row>
    <row r="11" spans="2:4" ht="17.25" customHeight="1">
      <c r="B11" s="15"/>
      <c r="C11" s="15"/>
      <c r="D11" s="15"/>
    </row>
    <row r="12" spans="2:4" ht="17.25" customHeight="1">
      <c r="B12" s="4" t="s">
        <v>8</v>
      </c>
    </row>
    <row r="13" spans="2:4" ht="17.25" customHeight="1">
      <c r="B13" s="5" t="s">
        <v>9</v>
      </c>
      <c r="C13" s="6"/>
      <c r="D13" s="9">
        <v>7000</v>
      </c>
    </row>
    <row r="14" spans="2:4" ht="17.25" customHeight="1">
      <c r="B14" s="5" t="s">
        <v>10</v>
      </c>
      <c r="C14" s="6"/>
      <c r="D14" s="9"/>
    </row>
    <row r="15" spans="2:4" ht="17.25" customHeight="1">
      <c r="B15" s="5" t="s">
        <v>11</v>
      </c>
      <c r="C15" s="6"/>
      <c r="D15" s="9"/>
    </row>
    <row r="16" spans="2:4" ht="17.25" customHeight="1">
      <c r="B16" s="5" t="s">
        <v>12</v>
      </c>
      <c r="C16" s="6">
        <v>-100</v>
      </c>
      <c r="D16" s="9">
        <v>-85</v>
      </c>
    </row>
    <row r="17" spans="2:4" ht="17.25" customHeight="1">
      <c r="B17" s="5"/>
      <c r="C17" s="10">
        <f>SUBTOTAL(109,FixedAssets[Previous Year])</f>
        <v>-100</v>
      </c>
      <c r="D17" s="11">
        <f>SUBTOTAL(109,FixedAssets[Current Year])</f>
        <v>6915</v>
      </c>
    </row>
    <row r="18" spans="2:4" ht="17.25" customHeight="1">
      <c r="B18" s="14"/>
      <c r="C18" s="14"/>
      <c r="D18" s="14"/>
    </row>
    <row r="19" spans="2:4" s="19" customFormat="1" ht="17.25" customHeight="1">
      <c r="B19" s="20" t="s">
        <v>13</v>
      </c>
      <c r="C19" s="21" t="e">
        <f>SUM(CurrentAssets[Previous Year],FixedAssets[Previous Year],#REF!)</f>
        <v>#REF!</v>
      </c>
      <c r="D19" s="22">
        <f>CurrentAssets[[#Totals],[Current Year]]+FixedAssets[[#Totals],[Current Year]]</f>
        <v>22409</v>
      </c>
    </row>
    <row r="21" spans="2:4" ht="17.25" customHeight="1">
      <c r="B21" s="4" t="s">
        <v>14</v>
      </c>
    </row>
    <row r="22" spans="2:4" ht="17.25" customHeight="1">
      <c r="B22" s="5" t="s">
        <v>15</v>
      </c>
      <c r="C22" s="6"/>
      <c r="D22" s="9">
        <v>0</v>
      </c>
    </row>
    <row r="23" spans="2:4" ht="17.25" customHeight="1">
      <c r="B23" s="5" t="s">
        <v>16</v>
      </c>
      <c r="C23" s="6"/>
      <c r="D23" s="9">
        <v>0</v>
      </c>
    </row>
    <row r="24" spans="2:4" ht="17.25" customHeight="1">
      <c r="B24" s="5" t="s">
        <v>17</v>
      </c>
      <c r="C24" s="6">
        <v>500</v>
      </c>
      <c r="D24" s="9">
        <v>0</v>
      </c>
    </row>
    <row r="25" spans="2:4" ht="17.25" customHeight="1">
      <c r="B25" s="5" t="s">
        <v>18</v>
      </c>
      <c r="C25" s="6"/>
      <c r="D25" s="9">
        <v>0</v>
      </c>
    </row>
    <row r="26" spans="2:4" ht="17.25" customHeight="1">
      <c r="B26" s="5" t="s">
        <v>19</v>
      </c>
      <c r="C26" s="6"/>
      <c r="D26" s="9">
        <v>0</v>
      </c>
    </row>
    <row r="27" spans="2:4" ht="17.25" customHeight="1">
      <c r="B27" s="5" t="s">
        <v>7</v>
      </c>
      <c r="C27" s="6"/>
      <c r="D27" s="9">
        <v>0</v>
      </c>
    </row>
    <row r="28" spans="2:4" ht="17.25" customHeight="1">
      <c r="B28" s="16" t="s">
        <v>20</v>
      </c>
      <c r="C28" s="17">
        <f>SUBTOTAL(109,CurrentLiabilities[Previous Year])</f>
        <v>500</v>
      </c>
      <c r="D28" s="18">
        <f>SUBTOTAL(109,CurrentLiabilities[Current Year])</f>
        <v>0</v>
      </c>
    </row>
    <row r="29" spans="2:4" ht="17.25" customHeight="1">
      <c r="B29" s="14"/>
      <c r="C29" s="14"/>
      <c r="D29" s="14"/>
    </row>
    <row r="30" spans="2:4" ht="17.25" customHeight="1">
      <c r="B30" s="4" t="s">
        <v>21</v>
      </c>
    </row>
    <row r="31" spans="2:4" ht="17.25" customHeight="1">
      <c r="B31" s="5" t="s">
        <v>22</v>
      </c>
      <c r="C31" s="6"/>
      <c r="D31" s="9">
        <v>0</v>
      </c>
    </row>
    <row r="32" spans="2:4" ht="17.25" customHeight="1">
      <c r="B32" s="5" t="s">
        <v>23</v>
      </c>
      <c r="C32" s="6"/>
      <c r="D32" s="9">
        <v>0</v>
      </c>
    </row>
    <row r="33" spans="2:6" ht="17.25" customHeight="1">
      <c r="B33" s="16" t="s">
        <v>20</v>
      </c>
      <c r="C33" s="17">
        <f>SUBTOTAL(109,OwnerEquity[Previous Year])</f>
        <v>0</v>
      </c>
      <c r="D33" s="18">
        <f>SUBTOTAL(109,OwnerEquity[Current Year])</f>
        <v>0</v>
      </c>
      <c r="F33" s="19"/>
    </row>
    <row r="34" spans="2:6" ht="17.25" customHeight="1">
      <c r="B34" s="14"/>
      <c r="C34" s="14"/>
      <c r="D34" s="14"/>
    </row>
    <row r="35" spans="2:6" s="19" customFormat="1" ht="17.25" customHeight="1">
      <c r="B35" s="23" t="s">
        <v>24</v>
      </c>
      <c r="C35" s="24" t="e">
        <f>SUM(CurrentLiabilities[Previous Year],#REF!,OwnerEquity[Previous Year])</f>
        <v>#REF!</v>
      </c>
      <c r="D35" s="25">
        <f>D28+D33</f>
        <v>0</v>
      </c>
    </row>
  </sheetData>
  <sheetProtection insertColumns="0" insertRows="0" deleteColumns="0" deleteRows="0" selectLockedCells="1"/>
  <mergeCells count="4">
    <mergeCell ref="B34:D34"/>
    <mergeCell ref="B11:D11"/>
    <mergeCell ref="B18:D18"/>
    <mergeCell ref="B29:D29"/>
  </mergeCells>
  <conditionalFormatting sqref="C35">
    <cfRule type="expression" dxfId="42" priority="4">
      <formula>$C$35&gt;$C$19</formula>
    </cfRule>
    <cfRule type="expression" dxfId="41" priority="5">
      <formula>$C$35&lt;$C$19</formula>
    </cfRule>
    <cfRule type="expression" dxfId="40" priority="6">
      <formula>$C$35=$C$19</formula>
    </cfRule>
  </conditionalFormatting>
  <dataValidations count="1">
    <dataValidation type="custom" allowBlank="1" showInputMessage="1" showErrorMessage="1" errorTitle="Balance Sheet" error="Accumulated Depreciation must be a negative value, or zeo." sqref="C16:D16" xr:uid="{00000000-0002-0000-0000-000000000000}">
      <formula1>C16&lt;=0</formula1>
    </dataValidation>
  </dataValidations>
  <printOptions horizontalCentered="1"/>
  <pageMargins left="0.7" right="0.7" top="0.75" bottom="0.75" header="0.3" footer="0.3"/>
  <pageSetup fitToHeight="0" orientation="portrait" r:id="rId1"/>
  <tableParts count="4">
    <tablePart r:id="rId2"/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DEF2ED5-3A4E-460D-B3AB-558CB857610D}">
            <x14:iconSet iconSet="3Flags" custom="1">
              <x14:cfvo type="percent">
                <xm:f>0</xm:f>
              </x14:cfvo>
              <x14:cfvo type="formula">
                <xm:f>$C$19</xm:f>
              </x14:cfvo>
              <x14:cfvo type="formula" gte="0">
                <xm:f>$C$19</xm:f>
              </x14:cfvo>
              <x14:cfIcon iconSet="3Flags" iconId="0"/>
              <x14:cfIcon iconSet="3Flags" iconId="2"/>
              <x14:cfIcon iconSet="3Flags" iconId="0"/>
            </x14:iconSet>
          </x14:cfRule>
          <xm:sqref>C35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Renee Mason</cp:lastModifiedBy>
  <cp:revision/>
  <dcterms:created xsi:type="dcterms:W3CDTF">2013-12-05T14:43:57Z</dcterms:created>
  <dcterms:modified xsi:type="dcterms:W3CDTF">2018-12-18T20:05:56Z</dcterms:modified>
  <cp:category/>
  <cp:contentStatus/>
</cp:coreProperties>
</file>